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5" yWindow="120" windowWidth="11955" windowHeight="6870"/>
  </bookViews>
  <sheets>
    <sheet name="Totales" sheetId="11" r:id="rId1"/>
  </sheets>
  <definedNames>
    <definedName name="_xlnm.Print_Area" localSheetId="0">Totales!$A$1:$J$46</definedName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25725"/>
</workbook>
</file>

<file path=xl/calcChain.xml><?xml version="1.0" encoding="utf-8"?>
<calcChain xmlns="http://schemas.openxmlformats.org/spreadsheetml/2006/main">
  <c r="C45" i="11"/>
  <c r="D45"/>
  <c r="E45"/>
  <c r="F45"/>
  <c r="G45"/>
  <c r="B45"/>
  <c r="B43"/>
  <c r="B46"/>
  <c r="F46"/>
  <c r="E46"/>
  <c r="C46"/>
  <c r="D46"/>
  <c r="G46"/>
  <c r="G43"/>
  <c r="C43"/>
  <c r="A13"/>
  <c r="A14"/>
  <c r="A15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</calcChain>
</file>

<file path=xl/sharedStrings.xml><?xml version="1.0" encoding="utf-8"?>
<sst xmlns="http://schemas.openxmlformats.org/spreadsheetml/2006/main" count="76" uniqueCount="76">
  <si>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</si>
  <si>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</si>
  <si>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</si>
  <si>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</si>
  <si>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</si>
  <si>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</si>
  <si>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</si>
  <si>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</si>
  <si>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</si>
  <si>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</si>
  <si>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</si>
  <si>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</si>
  <si>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</si>
  <si>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</si>
  <si>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</si>
  <si>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</si>
  <si>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</si>
  <si>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</si>
  <si>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</si>
  <si>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</si>
  <si>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2.3</t>
  </si>
  <si>
    <t>Endesa Energía</t>
  </si>
  <si>
    <t>EDIFICI PRBB</t>
  </si>
  <si>
    <t>B35X</t>
  </si>
  <si>
    <t>01/03/2019</t>
  </si>
  <si>
    <t>31/03/2019</t>
  </si>
  <si>
    <t>feb19</t>
  </si>
  <si>
    <t>666.897 kWh</t>
  </si>
  <si>
    <t>ene19</t>
  </si>
  <si>
    <t>762.976 kWh</t>
  </si>
  <si>
    <t>dic18</t>
  </si>
  <si>
    <t>595.774 kWh</t>
  </si>
  <si>
    <t>nov18</t>
  </si>
  <si>
    <t>464.692 kWh</t>
  </si>
  <si>
    <t>oct18</t>
  </si>
  <si>
    <t>325.739 kWh</t>
  </si>
  <si>
    <t>sep18</t>
  </si>
  <si>
    <t>162.631 kWh</t>
  </si>
  <si>
    <t>ago18</t>
  </si>
  <si>
    <t>151.749 kWh</t>
  </si>
  <si>
    <t>jul18</t>
  </si>
  <si>
    <t>158.859 kWh</t>
  </si>
  <si>
    <t>jun18</t>
  </si>
  <si>
    <t>171.084 kWh</t>
  </si>
  <si>
    <t>may18</t>
  </si>
  <si>
    <t>346.838 kWh</t>
  </si>
  <si>
    <t>abr18</t>
  </si>
  <si>
    <t>422.084 kWh</t>
  </si>
  <si>
    <t>mar18</t>
  </si>
  <si>
    <t>608.277 kWh</t>
  </si>
  <si>
    <t>feb18</t>
  </si>
  <si>
    <t>742.995 kWh</t>
  </si>
  <si>
    <t>ene18</t>
  </si>
  <si>
    <t>631.621 kWh</t>
  </si>
  <si>
    <t>dic17</t>
  </si>
  <si>
    <t>697.754 kWh</t>
  </si>
  <si>
    <t>nov17</t>
  </si>
  <si>
    <t>540.905 kWh</t>
  </si>
  <si>
    <t>oct17</t>
  </si>
  <si>
    <t>303.910 kWh</t>
  </si>
  <si>
    <t>sep17</t>
  </si>
  <si>
    <t>153.438 kWh</t>
  </si>
  <si>
    <t>ago17</t>
  </si>
  <si>
    <t>143.759 kWh</t>
  </si>
  <si>
    <t>jul17</t>
  </si>
  <si>
    <t>142.057 kWh</t>
  </si>
  <si>
    <t>jun17</t>
  </si>
  <si>
    <t>138.081 kWh</t>
  </si>
  <si>
    <t>may17</t>
  </si>
  <si>
    <t>320.526 kWh</t>
  </si>
  <si>
    <t>abr17</t>
  </si>
  <si>
    <t>437.744 kWh</t>
  </si>
  <si>
    <t>mar17</t>
  </si>
  <si>
    <t>559.916 kWh</t>
  </si>
  <si>
    <t>UM01:</t>
  </si>
  <si>
    <t>TELEMEDIDO</t>
  </si>
</sst>
</file>

<file path=xl/styles.xml><?xml version="1.0" encoding="utf-8"?>
<styleSheet xmlns="http://schemas.openxmlformats.org/spreadsheetml/2006/main">
  <numFmts count="3">
    <numFmt numFmtId="180" formatCode="#,##0.00000"/>
    <numFmt numFmtId="181" formatCode="0.0000"/>
    <numFmt numFmtId="182" formatCode="#,##0.000"/>
  </numFmts>
  <fonts count="8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CFBEB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baseColWidth="10" defaultRowHeight="12.75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</cols>
  <sheetData>
    <row r="1" spans="1:20" ht="13.5" thickBot="1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74</v>
      </c>
      <c r="J3" s="2" t="s">
        <v>75</v>
      </c>
      <c r="K3" s="2"/>
      <c r="L3" s="2"/>
      <c r="M3" s="2"/>
      <c r="N3" s="2"/>
    </row>
    <row r="4" spans="1:20" s="2" customFormat="1" ht="13.5" thickBot="1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>
      <c r="A7" s="20"/>
      <c r="B7" s="20"/>
      <c r="C7" s="20"/>
      <c r="D7" s="20"/>
      <c r="E7" s="20"/>
      <c r="F7" s="20"/>
      <c r="G7" s="20"/>
      <c r="H7" s="20"/>
    </row>
    <row r="8" spans="1:20">
      <c r="A8" s="14"/>
      <c r="B8" s="14"/>
      <c r="C8" s="14"/>
      <c r="D8" s="14"/>
      <c r="E8" s="14"/>
      <c r="F8" s="14"/>
      <c r="G8" s="14"/>
      <c r="H8" s="14"/>
    </row>
    <row r="9" spans="1:20" ht="13.5" thickBot="1">
      <c r="A9" s="14"/>
      <c r="B9" s="14"/>
      <c r="C9" s="14"/>
      <c r="D9" s="14"/>
      <c r="E9" s="14"/>
      <c r="F9" s="14"/>
      <c r="G9" s="14"/>
      <c r="H9" s="14"/>
    </row>
    <row r="10" spans="1:20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>
      <c r="A12" s="29">
        <v>1</v>
      </c>
      <c r="B12" s="49">
        <v>7588</v>
      </c>
      <c r="C12" s="49">
        <v>1832.623071</v>
      </c>
      <c r="D12" s="47">
        <v>11.954000000000001</v>
      </c>
      <c r="E12" s="47">
        <v>10.776</v>
      </c>
      <c r="F12" s="47">
        <v>0</v>
      </c>
      <c r="G12" s="50">
        <v>21907.176192999999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>
      <c r="A13" s="30">
        <f t="shared" ref="A13:A42" si="0">1+A12</f>
        <v>2</v>
      </c>
      <c r="B13" s="49">
        <v>6526</v>
      </c>
      <c r="C13" s="49">
        <v>1571.9940340000001</v>
      </c>
      <c r="D13" s="47">
        <v>11.907999999999999</v>
      </c>
      <c r="E13" s="47">
        <v>10.733000000000001</v>
      </c>
      <c r="F13" s="47">
        <v>0</v>
      </c>
      <c r="G13" s="51">
        <v>18719.304958000001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>
      <c r="A14" s="30">
        <f t="shared" si="0"/>
        <v>3</v>
      </c>
      <c r="B14" s="49">
        <v>6340</v>
      </c>
      <c r="C14" s="49">
        <v>1521.046527</v>
      </c>
      <c r="D14" s="47">
        <v>11.867000000000001</v>
      </c>
      <c r="E14" s="47">
        <v>10.695</v>
      </c>
      <c r="F14" s="47">
        <v>0</v>
      </c>
      <c r="G14" s="51">
        <v>18050.259140999999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>
      <c r="A15" s="30">
        <f t="shared" si="0"/>
        <v>4</v>
      </c>
      <c r="B15" s="49">
        <v>6970</v>
      </c>
      <c r="C15" s="49">
        <v>1659.6160400000001</v>
      </c>
      <c r="D15" s="47">
        <v>11.692</v>
      </c>
      <c r="E15" s="47">
        <v>10.532</v>
      </c>
      <c r="F15" s="47">
        <v>0</v>
      </c>
      <c r="G15" s="51">
        <v>19404.230743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>
      <c r="A16" s="30">
        <f t="shared" si="0"/>
        <v>5</v>
      </c>
      <c r="B16" s="49">
        <v>7559</v>
      </c>
      <c r="C16" s="49">
        <v>1812.1222290000001</v>
      </c>
      <c r="D16" s="47">
        <v>11.669</v>
      </c>
      <c r="E16" s="47">
        <v>10.51</v>
      </c>
      <c r="F16" s="47">
        <v>0</v>
      </c>
      <c r="G16" s="51">
        <v>21145.654286000001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>
      <c r="A17" s="30">
        <f t="shared" si="0"/>
        <v>6</v>
      </c>
      <c r="B17" s="49">
        <v>7454</v>
      </c>
      <c r="C17" s="49">
        <v>1779.856217</v>
      </c>
      <c r="D17" s="47">
        <v>11.64</v>
      </c>
      <c r="E17" s="47">
        <v>10.484</v>
      </c>
      <c r="F17" s="47">
        <v>0</v>
      </c>
      <c r="G17" s="51">
        <v>20717.526365000002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>
      <c r="A18" s="30">
        <f t="shared" si="0"/>
        <v>7</v>
      </c>
      <c r="B18" s="49">
        <v>7643</v>
      </c>
      <c r="C18" s="49">
        <v>1830.761958</v>
      </c>
      <c r="D18" s="47">
        <v>11.654</v>
      </c>
      <c r="E18" s="47">
        <v>10.497</v>
      </c>
      <c r="F18" s="47">
        <v>0</v>
      </c>
      <c r="G18" s="51">
        <v>21335.699853999999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>
      <c r="A19" s="30">
        <f t="shared" si="0"/>
        <v>8</v>
      </c>
      <c r="B19" s="49">
        <v>6841</v>
      </c>
      <c r="C19" s="49">
        <v>1653.209231</v>
      </c>
      <c r="D19" s="47">
        <v>11.673999999999999</v>
      </c>
      <c r="E19" s="47">
        <v>10.515000000000001</v>
      </c>
      <c r="F19" s="47">
        <v>0</v>
      </c>
      <c r="G19" s="51">
        <v>19299.564558999999</v>
      </c>
      <c r="H19" s="57" t="s">
        <v>40</v>
      </c>
      <c r="I19" s="54" t="s">
        <v>41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>
      <c r="A20" s="30">
        <f t="shared" si="0"/>
        <v>9</v>
      </c>
      <c r="B20" s="49">
        <v>5939</v>
      </c>
      <c r="C20" s="49">
        <v>1430.242555</v>
      </c>
      <c r="D20" s="47">
        <v>11.752000000000001</v>
      </c>
      <c r="E20" s="47">
        <v>10.587999999999999</v>
      </c>
      <c r="F20" s="47">
        <v>0</v>
      </c>
      <c r="G20" s="51">
        <v>16808.210511000001</v>
      </c>
      <c r="H20" s="57" t="s">
        <v>42</v>
      </c>
      <c r="I20" s="54" t="s">
        <v>43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>
      <c r="A21" s="30">
        <f t="shared" si="0"/>
        <v>10</v>
      </c>
      <c r="B21" s="49">
        <v>5821</v>
      </c>
      <c r="C21" s="49">
        <v>1395.3510900000001</v>
      </c>
      <c r="D21" s="47">
        <v>11.696999999999999</v>
      </c>
      <c r="E21" s="47">
        <v>10.537000000000001</v>
      </c>
      <c r="F21" s="47">
        <v>0</v>
      </c>
      <c r="G21" s="51">
        <v>16321.421695999999</v>
      </c>
      <c r="H21" s="57" t="s">
        <v>44</v>
      </c>
      <c r="I21" s="54" t="s">
        <v>45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>
      <c r="A22" s="30">
        <f t="shared" si="0"/>
        <v>11</v>
      </c>
      <c r="B22" s="49">
        <v>7496</v>
      </c>
      <c r="C22" s="49">
        <v>1801.493434</v>
      </c>
      <c r="D22" s="47">
        <v>11.611000000000001</v>
      </c>
      <c r="E22" s="47">
        <v>10.457000000000001</v>
      </c>
      <c r="F22" s="47">
        <v>0</v>
      </c>
      <c r="G22" s="51">
        <v>20917.140264000001</v>
      </c>
      <c r="H22" s="57" t="s">
        <v>46</v>
      </c>
      <c r="I22" s="54" t="s">
        <v>47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>
      <c r="A23" s="30">
        <f t="shared" si="0"/>
        <v>12</v>
      </c>
      <c r="B23" s="49">
        <v>7368</v>
      </c>
      <c r="C23" s="49">
        <v>1773.345519</v>
      </c>
      <c r="D23" s="47">
        <v>11.645</v>
      </c>
      <c r="E23" s="47">
        <v>10.488</v>
      </c>
      <c r="F23" s="47">
        <v>0</v>
      </c>
      <c r="G23" s="51">
        <v>20650.608573000001</v>
      </c>
      <c r="H23" s="57" t="s">
        <v>48</v>
      </c>
      <c r="I23" s="54" t="s">
        <v>49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>
      <c r="A24" s="30">
        <f t="shared" si="0"/>
        <v>13</v>
      </c>
      <c r="B24" s="49">
        <v>8048</v>
      </c>
      <c r="C24" s="49">
        <v>1948.372443</v>
      </c>
      <c r="D24" s="47">
        <v>11.667999999999999</v>
      </c>
      <c r="E24" s="47">
        <v>10.509</v>
      </c>
      <c r="F24" s="47">
        <v>0</v>
      </c>
      <c r="G24" s="51">
        <v>22733.609660999999</v>
      </c>
      <c r="H24" s="57" t="s">
        <v>50</v>
      </c>
      <c r="I24" s="54" t="s">
        <v>51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>
      <c r="A25" s="30">
        <f t="shared" si="0"/>
        <v>14</v>
      </c>
      <c r="B25" s="49">
        <v>7813</v>
      </c>
      <c r="C25" s="49">
        <v>1886.2452960000001</v>
      </c>
      <c r="D25" s="47">
        <v>11.67</v>
      </c>
      <c r="E25" s="47">
        <v>10.510999999999999</v>
      </c>
      <c r="F25" s="47">
        <v>0</v>
      </c>
      <c r="G25" s="51">
        <v>22012.482606000001</v>
      </c>
      <c r="H25" s="57" t="s">
        <v>52</v>
      </c>
      <c r="I25" s="54" t="s">
        <v>53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>
      <c r="A26" s="30">
        <f t="shared" si="0"/>
        <v>15</v>
      </c>
      <c r="B26" s="49">
        <v>6878</v>
      </c>
      <c r="C26" s="49">
        <v>1654.289755</v>
      </c>
      <c r="D26" s="47">
        <v>11.847</v>
      </c>
      <c r="E26" s="47">
        <v>10.676</v>
      </c>
      <c r="F26" s="47">
        <v>0</v>
      </c>
      <c r="G26" s="51">
        <v>19598.370725000001</v>
      </c>
      <c r="H26" s="57" t="s">
        <v>54</v>
      </c>
      <c r="I26" s="54" t="s">
        <v>55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>
      <c r="A27" s="30">
        <f t="shared" si="0"/>
        <v>16</v>
      </c>
      <c r="B27" s="49">
        <v>6088</v>
      </c>
      <c r="C27" s="49">
        <v>1460.436248</v>
      </c>
      <c r="D27" s="47">
        <v>11.837999999999999</v>
      </c>
      <c r="E27" s="47">
        <v>10.667999999999999</v>
      </c>
      <c r="F27" s="47">
        <v>0</v>
      </c>
      <c r="G27" s="51">
        <v>17288.6443</v>
      </c>
      <c r="H27" s="57" t="s">
        <v>56</v>
      </c>
      <c r="I27" s="54" t="s">
        <v>57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>
      <c r="A28" s="30">
        <f t="shared" si="0"/>
        <v>17</v>
      </c>
      <c r="B28" s="49">
        <v>6204</v>
      </c>
      <c r="C28" s="49">
        <v>1487.417778</v>
      </c>
      <c r="D28" s="47">
        <v>11.814</v>
      </c>
      <c r="E28" s="47">
        <v>10.646000000000001</v>
      </c>
      <c r="F28" s="47">
        <v>0</v>
      </c>
      <c r="G28" s="51">
        <v>17572.353630000001</v>
      </c>
      <c r="H28" s="57" t="s">
        <v>58</v>
      </c>
      <c r="I28" s="54" t="s">
        <v>59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>
      <c r="A29" s="30">
        <f t="shared" si="0"/>
        <v>18</v>
      </c>
      <c r="B29" s="49">
        <v>7934</v>
      </c>
      <c r="C29" s="49">
        <v>1915.6562750000001</v>
      </c>
      <c r="D29" s="47">
        <v>11.831</v>
      </c>
      <c r="E29" s="47">
        <v>10.661</v>
      </c>
      <c r="F29" s="47">
        <v>0</v>
      </c>
      <c r="G29" s="51">
        <v>22664.129390999999</v>
      </c>
      <c r="H29" s="57" t="s">
        <v>60</v>
      </c>
      <c r="I29" s="54" t="s">
        <v>61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>
      <c r="A30" s="30">
        <f t="shared" si="0"/>
        <v>19</v>
      </c>
      <c r="B30" s="49">
        <v>7755</v>
      </c>
      <c r="C30" s="49">
        <v>1878.714524</v>
      </c>
      <c r="D30" s="47">
        <v>11.833</v>
      </c>
      <c r="E30" s="47">
        <v>10.663</v>
      </c>
      <c r="F30" s="47">
        <v>0</v>
      </c>
      <c r="G30" s="51">
        <v>22230.828960999999</v>
      </c>
      <c r="H30" s="57" t="s">
        <v>62</v>
      </c>
      <c r="I30" s="54" t="s">
        <v>63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>
      <c r="A31" s="30">
        <f t="shared" si="0"/>
        <v>20</v>
      </c>
      <c r="B31" s="49">
        <v>7995</v>
      </c>
      <c r="C31" s="49">
        <v>1938.918848</v>
      </c>
      <c r="D31" s="47">
        <v>11.86</v>
      </c>
      <c r="E31" s="47">
        <v>10.688000000000001</v>
      </c>
      <c r="F31" s="47">
        <v>0</v>
      </c>
      <c r="G31" s="51">
        <v>22995.577539000002</v>
      </c>
      <c r="H31" s="57" t="s">
        <v>64</v>
      </c>
      <c r="I31" s="54" t="s">
        <v>65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>
      <c r="A32" s="30">
        <f t="shared" si="0"/>
        <v>21</v>
      </c>
      <c r="B32" s="49">
        <v>7658</v>
      </c>
      <c r="C32" s="49">
        <v>1852.662114</v>
      </c>
      <c r="D32" s="47">
        <v>11.858000000000001</v>
      </c>
      <c r="E32" s="47">
        <v>10.686999999999999</v>
      </c>
      <c r="F32" s="47">
        <v>0</v>
      </c>
      <c r="G32" s="51">
        <v>21968.867351000001</v>
      </c>
      <c r="H32" s="57" t="s">
        <v>66</v>
      </c>
      <c r="I32" s="54" t="s">
        <v>67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>
      <c r="A33" s="30">
        <f t="shared" si="0"/>
        <v>22</v>
      </c>
      <c r="B33" s="49">
        <v>6784</v>
      </c>
      <c r="C33" s="49">
        <v>1631.601161</v>
      </c>
      <c r="D33" s="47">
        <v>11.867000000000001</v>
      </c>
      <c r="E33" s="47">
        <v>10.695</v>
      </c>
      <c r="F33" s="47">
        <v>0</v>
      </c>
      <c r="G33" s="51">
        <v>19362.210983000001</v>
      </c>
      <c r="H33" s="57" t="s">
        <v>68</v>
      </c>
      <c r="I33" s="54" t="s">
        <v>69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>
      <c r="A34" s="30">
        <f t="shared" si="0"/>
        <v>23</v>
      </c>
      <c r="B34" s="49">
        <v>5359</v>
      </c>
      <c r="C34" s="49">
        <v>1277.935737</v>
      </c>
      <c r="D34" s="47">
        <v>11.872</v>
      </c>
      <c r="E34" s="47">
        <v>10.7</v>
      </c>
      <c r="F34" s="47">
        <v>0</v>
      </c>
      <c r="G34" s="51">
        <v>15171.653075</v>
      </c>
      <c r="H34" s="57" t="s">
        <v>70</v>
      </c>
      <c r="I34" s="54" t="s">
        <v>71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>
      <c r="A35" s="30">
        <f t="shared" si="0"/>
        <v>24</v>
      </c>
      <c r="B35" s="49">
        <v>5320</v>
      </c>
      <c r="C35" s="49">
        <v>1263.7098129999999</v>
      </c>
      <c r="D35" s="47">
        <v>11.727</v>
      </c>
      <c r="E35" s="47">
        <v>10.564</v>
      </c>
      <c r="F35" s="47">
        <v>0</v>
      </c>
      <c r="G35" s="51">
        <v>14819.524971999999</v>
      </c>
      <c r="H35" s="58" t="s">
        <v>72</v>
      </c>
      <c r="I35" s="59" t="s">
        <v>73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>
      <c r="A36" s="30">
        <f t="shared" si="0"/>
        <v>25</v>
      </c>
      <c r="B36" s="49">
        <v>6940</v>
      </c>
      <c r="C36" s="49">
        <v>1655.4781049999999</v>
      </c>
      <c r="D36" s="47">
        <v>11.577999999999999</v>
      </c>
      <c r="E36" s="47">
        <v>10.426</v>
      </c>
      <c r="F36" s="47">
        <v>0</v>
      </c>
      <c r="G36" s="51">
        <v>19167.125505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>
      <c r="A37" s="30">
        <f t="shared" si="0"/>
        <v>26</v>
      </c>
      <c r="B37" s="49">
        <v>7315</v>
      </c>
      <c r="C37" s="49">
        <v>1754.5951930000001</v>
      </c>
      <c r="D37" s="47">
        <v>11.577999999999999</v>
      </c>
      <c r="E37" s="47">
        <v>10.425000000000001</v>
      </c>
      <c r="F37" s="47">
        <v>0</v>
      </c>
      <c r="G37" s="51">
        <v>20314.703143999999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>
      <c r="A38" s="30">
        <f t="shared" si="0"/>
        <v>27</v>
      </c>
      <c r="B38" s="49">
        <v>7401</v>
      </c>
      <c r="C38" s="49">
        <v>1786.3984760000001</v>
      </c>
      <c r="D38" s="47">
        <v>11.587999999999999</v>
      </c>
      <c r="E38" s="47">
        <v>10.435</v>
      </c>
      <c r="F38" s="47">
        <v>0</v>
      </c>
      <c r="G38" s="51">
        <v>20700.785543999998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>
      <c r="A39" s="30">
        <f t="shared" si="0"/>
        <v>28</v>
      </c>
      <c r="B39" s="49">
        <v>7560</v>
      </c>
      <c r="C39" s="49">
        <v>1822.8075980000001</v>
      </c>
      <c r="D39" s="47">
        <v>11.65</v>
      </c>
      <c r="E39" s="47">
        <v>10.492000000000001</v>
      </c>
      <c r="F39" s="47">
        <v>0</v>
      </c>
      <c r="G39" s="51">
        <v>21235.708519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>
      <c r="A40" s="30">
        <f t="shared" si="0"/>
        <v>29</v>
      </c>
      <c r="B40" s="49">
        <v>7445</v>
      </c>
      <c r="C40" s="49">
        <v>1796.3723259999999</v>
      </c>
      <c r="D40" s="47">
        <v>11.737</v>
      </c>
      <c r="E40" s="47">
        <v>10.574</v>
      </c>
      <c r="F40" s="47">
        <v>0</v>
      </c>
      <c r="G40" s="51">
        <v>21084.021986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>
      <c r="A41" s="30">
        <f t="shared" si="0"/>
        <v>30</v>
      </c>
      <c r="B41" s="49">
        <v>6039</v>
      </c>
      <c r="C41" s="49">
        <v>1454.4055069999999</v>
      </c>
      <c r="D41" s="47">
        <v>11.906000000000001</v>
      </c>
      <c r="E41" s="47">
        <v>10.731</v>
      </c>
      <c r="F41" s="47">
        <v>0</v>
      </c>
      <c r="G41" s="51">
        <v>17316.151961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>
      <c r="A42" s="31">
        <f t="shared" si="0"/>
        <v>31</v>
      </c>
      <c r="B42" s="49">
        <v>6368</v>
      </c>
      <c r="C42" s="49">
        <v>1527.9240199999999</v>
      </c>
      <c r="D42" s="47">
        <v>11.974</v>
      </c>
      <c r="E42" s="47">
        <v>10.795</v>
      </c>
      <c r="F42" s="47">
        <v>0</v>
      </c>
      <c r="G42" s="51">
        <v>18295.362214000001</v>
      </c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>
      <c r="A43" s="32" t="s">
        <v>3</v>
      </c>
      <c r="B43" s="42">
        <f>SUM(B12:B42)</f>
        <v>216449</v>
      </c>
      <c r="C43" s="42">
        <f>SUM(TotalDiasNm3)</f>
        <v>52055.603122000008</v>
      </c>
      <c r="D43" s="43"/>
      <c r="E43" s="43"/>
      <c r="F43" s="43"/>
      <c r="G43" s="44">
        <f>SUM(G12:G42)</f>
        <v>611808.90921000007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>
      <c r="A45" s="33" t="s">
        <v>6</v>
      </c>
      <c r="B45" s="52">
        <f t="shared" ref="B45:G45" si="1">AVERAGE(B12:B42)</f>
        <v>6982.2258064516127</v>
      </c>
      <c r="C45" s="52">
        <f t="shared" si="1"/>
        <v>1679.213003935484</v>
      </c>
      <c r="D45" s="48">
        <f t="shared" si="1"/>
        <v>11.75674193548387</v>
      </c>
      <c r="E45" s="48">
        <f t="shared" si="1"/>
        <v>10.592193548387099</v>
      </c>
      <c r="F45" s="48">
        <f t="shared" si="1"/>
        <v>0</v>
      </c>
      <c r="G45" s="52">
        <f t="shared" si="1"/>
        <v>19735.771264838713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>
      <c r="A46" s="33" t="s">
        <v>7</v>
      </c>
      <c r="B46" s="52">
        <f t="shared" ref="B46:G46" si="2">MAX(B12:B42)</f>
        <v>8048</v>
      </c>
      <c r="C46" s="52">
        <f t="shared" si="2"/>
        <v>1948.372443</v>
      </c>
      <c r="D46" s="48">
        <f t="shared" si="2"/>
        <v>11.974</v>
      </c>
      <c r="E46" s="48">
        <f t="shared" si="2"/>
        <v>10.795</v>
      </c>
      <c r="F46" s="48">
        <f t="shared" si="2"/>
        <v>0</v>
      </c>
      <c r="G46" s="52">
        <f t="shared" si="2"/>
        <v>22995.577539000002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>
      <c r="A48" s="14"/>
      <c r="B48" s="14"/>
      <c r="C48" s="14"/>
      <c r="D48" s="14"/>
      <c r="E48" s="14"/>
      <c r="F48" s="14"/>
      <c r="G48" s="14"/>
      <c r="H48" s="21"/>
    </row>
    <row r="49" spans="8:8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15</vt:i4>
      </vt:variant>
    </vt:vector>
  </HeadingPairs>
  <TitlesOfParts>
    <vt:vector size="16" baseType="lpstr">
      <vt:lpstr>Totales</vt:lpstr>
      <vt:lpstr>Totales!Área_de_impresión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ES51449516B</cp:lastModifiedBy>
  <cp:lastPrinted>2006-05-09T10:24:12Z</cp:lastPrinted>
  <dcterms:created xsi:type="dcterms:W3CDTF">2001-01-16T15:39:26Z</dcterms:created>
  <dcterms:modified xsi:type="dcterms:W3CDTF">2019-10-16T13:42:00Z</dcterms:modified>
</cp:coreProperties>
</file>